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<sst xmlns="http://schemas.openxmlformats.org/spreadsheetml/2006/main" count="148" uniqueCount="126">
  <si>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</si>
  <si>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</si>
  <si>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</si>
  <si>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</si>
  <si>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</si>
  <si>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Харківський окружний адміністративний суд</t>
  </si>
  <si>
    <t>61022, м.Харків, майдан Свободи буд. №6</t>
  </si>
  <si>
    <t>перше півріччя 2021 року</t>
  </si>
  <si>
    <t>О.В.Панченко</t>
  </si>
  <si>
    <t>Н.А.Габрієлова</t>
  </si>
  <si>
    <t>057 730 42 83</t>
  </si>
  <si>
    <t>statistika@adm.hr.court.gov.ua</t>
  </si>
  <si>
    <t>5 липня 2021 року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</si>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</sst>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1" fontId="38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35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35" fillId="0" borderId="18" xfId="49" applyNumberFormat="1" applyFont="1" applyFill="1" applyBorder="1" applyAlignment="1" applyProtection="1">
      <alignment horizontal="right" vertical="center" wrapText="1"/>
      <protection/>
    </xf>
    <xf numFmtId="0" fontId="39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35" fillId="0" borderId="18" xfId="0" applyNumberFormat="1" applyFont="1" applyFill="1" applyBorder="1" applyAlignment="1" applyProtection="1">
      <alignment horizontal="right" vertical="center" wrapText="1"/>
      <protection/>
    </xf>
    <xf numFmtId="3" fontId="35" fillId="0" borderId="18" xfId="49" applyNumberFormat="1" applyFont="1" applyFill="1" applyBorder="1" applyAlignment="1" applyProtection="1">
      <alignment horizontal="right" vertical="center" wrapText="1"/>
      <protection/>
    </xf>
    <xf numFmtId="3" fontId="39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40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1" fontId="41" fillId="0" borderId="18" xfId="0" applyNumberFormat="1" applyFont="1" applyFill="1" applyBorder="1" applyAlignment="1" applyProtection="1">
      <alignment horizontal="center" vertical="center" wrapText="1"/>
      <protection/>
    </xf>
    <xf numFmtId="1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0" fillId="0" borderId="0" xfId="57" applyAlignment="1">
      <alignment horizontal="center" vertical="center"/>
      <protection/>
    </xf>
    <xf numFmtId="1" fontId="2" fillId="0" borderId="18" xfId="57" applyNumberFormat="1" applyFont="1" applyBorder="1" applyAlignment="1">
      <alignment horizontal="center" vertical="center" wrapText="1"/>
      <protection/>
    </xf>
    <xf numFmtId="3" fontId="2" fillId="0" borderId="18" xfId="57" applyNumberFormat="1" applyFont="1" applyBorder="1" applyAlignment="1">
      <alignment horizontal="center" vertical="center" wrapText="1"/>
      <protection/>
    </xf>
    <xf numFmtId="1" fontId="5" fillId="0" borderId="18" xfId="0" applyNumberFormat="1" applyFont="1" applyBorder="1" applyAlignment="1">
      <alignment horizontal="center" vertical="center" wrapText="1"/>
    </xf>
    <xf numFmtId="3" fontId="5" fillId="0" borderId="18" xfId="65" applyNumberFormat="1" applyFont="1" applyBorder="1" applyAlignment="1">
      <alignment horizontal="center" vertical="center" wrapText="1"/>
    </xf>
    <xf numFmtId="0" fontId="0" fillId="0" borderId="0" xfId="57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0"/>
      <c r="C1" s="110"/>
      <c r="D1" s="110"/>
      <c r="E1" s="109" t="s">
        <v>53</v>
      </c>
      <c r="F1" s="110"/>
      <c r="G1" s="110"/>
      <c r="H1" s="110"/>
    </row>
    <row r="2" spans="2:8" ht="12.75">
      <c r="B2" s="110"/>
      <c r="C2" s="110"/>
      <c r="D2" s="110"/>
      <c r="E2" s="110"/>
      <c r="F2" s="110"/>
      <c r="G2" s="110"/>
      <c r="H2" s="110"/>
    </row>
    <row r="3" spans="2:8" ht="35.25" customHeight="1">
      <c r="B3" s="122" t="s">
        <v>71</v>
      </c>
      <c r="C3" s="122"/>
      <c r="D3" s="122"/>
      <c r="E3" s="122"/>
      <c r="F3" s="122"/>
      <c r="G3" s="122"/>
      <c r="H3" s="122"/>
    </row>
    <row r="4" spans="2:8" ht="18.7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14"/>
      <c r="C5" s="114"/>
      <c r="D5" s="126" t="s">
        <v>7</v>
      </c>
      <c r="E5" s="126"/>
      <c r="F5" s="126"/>
      <c r="G5" s="114"/>
      <c r="H5" s="114"/>
    </row>
    <row r="6" spans="2:8" ht="12.75">
      <c r="B6" s="110"/>
      <c r="C6" s="110"/>
      <c r="D6" s="110"/>
      <c r="E6" s="115" t="s">
        <v>54</v>
      </c>
      <c r="F6" s="110"/>
      <c r="G6" s="110"/>
      <c r="H6" s="110"/>
    </row>
    <row r="7" spans="2:8" ht="12.75" customHeight="1">
      <c r="B7" s="110"/>
      <c r="C7" s="110"/>
      <c r="D7" s="110"/>
      <c r="E7" s="116"/>
      <c r="F7" s="101"/>
      <c r="G7" s="101"/>
      <c r="H7" s="101"/>
    </row>
    <row r="8" spans="2:8" ht="12.75" customHeight="1">
      <c r="B8" s="110"/>
      <c r="C8" s="110"/>
      <c r="D8" s="110"/>
      <c r="E8" s="116"/>
      <c r="F8" s="101"/>
      <c r="G8" s="101"/>
      <c r="H8" s="101"/>
    </row>
    <row r="9" spans="2:8" ht="12.75" customHeight="1">
      <c r="B9" s="117"/>
      <c r="C9" s="117"/>
      <c r="D9" s="117"/>
      <c r="E9" s="117"/>
      <c r="F9" s="110"/>
      <c r="G9" s="110"/>
      <c r="H9" s="110"/>
    </row>
    <row r="10" spans="1:8" ht="12.75" customHeight="1">
      <c r="A10" s="4"/>
      <c r="B10" s="128" t="s">
        <v>55</v>
      </c>
      <c r="C10" s="129"/>
      <c r="D10" s="130"/>
      <c r="E10" s="88" t="s">
        <v>56</v>
      </c>
      <c r="F10" s="100"/>
      <c r="G10" s="109" t="s">
        <v>72</v>
      </c>
      <c r="H10" s="110"/>
    </row>
    <row r="11" spans="1:8" ht="12.75" customHeight="1">
      <c r="A11" s="4"/>
      <c r="B11" s="89"/>
      <c r="C11" s="90"/>
      <c r="D11" s="91"/>
      <c r="E11" s="92"/>
      <c r="F11" s="101"/>
      <c r="G11" s="111" t="s">
        <v>73</v>
      </c>
      <c r="H11" s="110"/>
    </row>
    <row r="12" spans="1:8" ht="37.5" customHeight="1">
      <c r="A12" s="4"/>
      <c r="B12" s="131" t="s">
        <v>57</v>
      </c>
      <c r="C12" s="132"/>
      <c r="D12" s="133"/>
      <c r="E12" s="96" t="s">
        <v>74</v>
      </c>
      <c r="F12" s="101"/>
      <c r="G12" s="111"/>
      <c r="H12" s="110"/>
    </row>
    <row r="13" spans="1:8" ht="12.75" customHeight="1">
      <c r="A13" s="4"/>
      <c r="B13" s="93"/>
      <c r="C13" s="94"/>
      <c r="D13" s="95"/>
      <c r="E13" s="96"/>
      <c r="F13" s="110"/>
      <c r="G13" s="112" t="s">
        <v>58</v>
      </c>
      <c r="H13" s="110"/>
    </row>
    <row r="14" spans="1:8" ht="12.75" customHeight="1">
      <c r="A14" s="4"/>
      <c r="B14" s="131" t="s">
        <v>75</v>
      </c>
      <c r="C14" s="132"/>
      <c r="D14" s="133"/>
      <c r="E14" s="147" t="s">
        <v>74</v>
      </c>
      <c r="F14" s="123" t="s">
        <v>59</v>
      </c>
      <c r="G14" s="123"/>
      <c r="H14" s="123"/>
    </row>
    <row r="15" spans="1:8" ht="12.75" customHeight="1">
      <c r="A15" s="4"/>
      <c r="B15" s="131"/>
      <c r="C15" s="132"/>
      <c r="D15" s="133"/>
      <c r="E15" s="147"/>
      <c r="F15" s="134" t="s">
        <v>82</v>
      </c>
      <c r="G15" s="135"/>
      <c r="H15" s="135"/>
    </row>
    <row r="16" spans="1:8" ht="12.75" customHeight="1">
      <c r="A16" s="4"/>
      <c r="B16" s="97"/>
      <c r="C16" s="57"/>
      <c r="D16" s="98"/>
      <c r="E16" s="99"/>
      <c r="F16" s="110"/>
      <c r="G16" s="110"/>
      <c r="H16" s="110"/>
    </row>
    <row r="17" spans="1:8" ht="12.75" customHeight="1">
      <c r="A17" s="4"/>
      <c r="B17" s="131" t="s">
        <v>76</v>
      </c>
      <c r="C17" s="132"/>
      <c r="D17" s="133"/>
      <c r="E17" s="147" t="s">
        <v>74</v>
      </c>
      <c r="F17" s="120" t="s">
        <v>17</v>
      </c>
      <c r="G17" s="121"/>
      <c r="H17" s="121"/>
    </row>
    <row r="18" spans="1:8" ht="12.75" customHeight="1">
      <c r="A18" s="4"/>
      <c r="B18" s="131"/>
      <c r="C18" s="132"/>
      <c r="D18" s="133"/>
      <c r="E18" s="147"/>
      <c r="F18" s="120"/>
      <c r="G18" s="121"/>
      <c r="H18" s="121"/>
    </row>
    <row r="19" spans="1:8" ht="12.75" customHeight="1">
      <c r="A19" s="4"/>
      <c r="B19" s="97"/>
      <c r="C19" s="57"/>
      <c r="D19" s="98"/>
      <c r="E19" s="99"/>
      <c r="F19" s="101"/>
      <c r="G19" s="112"/>
      <c r="H19" s="110"/>
    </row>
    <row r="20" spans="1:8" ht="12.75" customHeight="1">
      <c r="A20" s="4"/>
      <c r="B20" s="131" t="s">
        <v>79</v>
      </c>
      <c r="C20" s="132"/>
      <c r="D20" s="133"/>
      <c r="E20" s="147" t="s">
        <v>74</v>
      </c>
      <c r="F20" s="118"/>
      <c r="G20" s="118"/>
      <c r="H20" s="118"/>
    </row>
    <row r="21" spans="1:8" ht="12.75" customHeight="1">
      <c r="A21" s="4"/>
      <c r="B21" s="131"/>
      <c r="C21" s="132"/>
      <c r="D21" s="133"/>
      <c r="E21" s="147"/>
      <c r="F21" s="123"/>
      <c r="G21" s="123"/>
      <c r="H21" s="123"/>
    </row>
    <row r="22" spans="1:8" ht="12.75" customHeight="1">
      <c r="A22" s="4"/>
      <c r="B22" s="100"/>
      <c r="C22" s="101"/>
      <c r="D22" s="102"/>
      <c r="E22" s="103"/>
      <c r="F22" s="118"/>
      <c r="G22" s="118"/>
      <c r="H22" s="118"/>
    </row>
    <row r="23" spans="1:8" ht="12.75" customHeight="1">
      <c r="A23" s="4"/>
      <c r="B23" s="131" t="s">
        <v>60</v>
      </c>
      <c r="C23" s="132"/>
      <c r="D23" s="133"/>
      <c r="E23" s="96"/>
      <c r="F23" s="101"/>
      <c r="G23" s="112"/>
      <c r="H23" s="110"/>
    </row>
    <row r="24" spans="1:8" ht="12.75" customHeight="1">
      <c r="A24" s="4"/>
      <c r="B24" s="131" t="s">
        <v>81</v>
      </c>
      <c r="C24" s="132"/>
      <c r="D24" s="133"/>
      <c r="E24" s="96"/>
      <c r="F24" s="101"/>
      <c r="G24" s="110"/>
      <c r="H24" s="110"/>
    </row>
    <row r="25" spans="2:8" ht="12.75" customHeight="1">
      <c r="B25" s="131" t="s">
        <v>61</v>
      </c>
      <c r="C25" s="132"/>
      <c r="D25" s="133"/>
      <c r="E25" s="96" t="s">
        <v>77</v>
      </c>
      <c r="F25" s="110"/>
      <c r="G25" s="110"/>
      <c r="H25" s="110"/>
    </row>
    <row r="26" spans="2:8" ht="12.75" customHeight="1">
      <c r="B26" s="136" t="s">
        <v>62</v>
      </c>
      <c r="C26" s="137"/>
      <c r="D26" s="138"/>
      <c r="E26" s="103" t="s">
        <v>63</v>
      </c>
      <c r="F26" s="110"/>
      <c r="G26" s="110"/>
      <c r="H26" s="110"/>
    </row>
    <row r="27" spans="2:8" ht="12.75" customHeight="1">
      <c r="B27" s="104"/>
      <c r="C27" s="105"/>
      <c r="D27" s="98"/>
      <c r="E27" s="106"/>
      <c r="F27" s="110"/>
      <c r="G27" s="110"/>
      <c r="H27" s="110"/>
    </row>
    <row r="28" spans="2:8" ht="12.75" customHeight="1">
      <c r="B28" s="131" t="s">
        <v>64</v>
      </c>
      <c r="C28" s="132"/>
      <c r="D28" s="133"/>
      <c r="E28" s="107" t="s">
        <v>78</v>
      </c>
      <c r="F28" s="110"/>
      <c r="G28" s="110"/>
      <c r="H28" s="110"/>
    </row>
    <row r="29" spans="2:8" ht="12.75" customHeight="1">
      <c r="B29" s="148"/>
      <c r="C29" s="149"/>
      <c r="D29" s="150"/>
      <c r="E29" s="108" t="s">
        <v>65</v>
      </c>
      <c r="F29" s="110"/>
      <c r="G29" s="110"/>
      <c r="H29" s="110"/>
    </row>
    <row r="30" spans="2:8" ht="12.75" customHeight="1">
      <c r="B30" s="101"/>
      <c r="C30" s="101"/>
      <c r="D30" s="101"/>
      <c r="E30" s="101"/>
      <c r="F30" s="110"/>
      <c r="G30" s="110"/>
      <c r="H30" s="110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66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1" t="s">
        <v>67</v>
      </c>
      <c r="C37" s="152"/>
      <c r="D37" s="124" t="s">
        <v>5</v>
      </c>
      <c r="E37" s="124"/>
      <c r="F37" s="124"/>
      <c r="G37" s="124"/>
      <c r="H37" s="125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68</v>
      </c>
      <c r="C39" s="7"/>
      <c r="D39" s="139" t="s">
        <v>6</v>
      </c>
      <c r="E39" s="124"/>
      <c r="F39" s="124"/>
      <c r="G39" s="124"/>
      <c r="H39" s="125"/>
      <c r="I39" s="2"/>
    </row>
    <row r="40" spans="1:9" ht="12.75" customHeight="1">
      <c r="A40" s="4"/>
      <c r="B40" s="87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0"/>
      <c r="C41" s="141"/>
      <c r="D41" s="141"/>
      <c r="E41" s="141"/>
      <c r="F41" s="141"/>
      <c r="G41" s="141"/>
      <c r="H41" s="142"/>
    </row>
    <row r="42" spans="1:8" ht="12.75" customHeight="1">
      <c r="A42" s="4"/>
      <c r="B42" s="143" t="s">
        <v>69</v>
      </c>
      <c r="C42" s="144"/>
      <c r="D42" s="144"/>
      <c r="E42" s="144"/>
      <c r="F42" s="144"/>
      <c r="G42" s="144"/>
      <c r="H42" s="145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6"/>
      <c r="C44" s="124"/>
      <c r="D44" s="124"/>
      <c r="E44" s="124"/>
      <c r="F44" s="124"/>
      <c r="G44" s="124"/>
      <c r="H44" s="125"/>
      <c r="I44" s="2"/>
    </row>
    <row r="45" spans="1:9" ht="12.75" customHeight="1">
      <c r="A45" s="4"/>
      <c r="B45" s="143" t="s">
        <v>70</v>
      </c>
      <c r="C45" s="144"/>
      <c r="D45" s="144"/>
      <c r="E45" s="144"/>
      <c r="F45" s="144"/>
      <c r="G45" s="144"/>
      <c r="H45" s="145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B24:D24"/>
    <mergeCell ref="B25:D25"/>
    <mergeCell ref="B26:D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&amp;L1A326C95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57" t="s">
        <v>52</v>
      </c>
      <c r="C1" s="157"/>
      <c r="D1" s="67">
        <v>11295</v>
      </c>
      <c r="E1" s="67">
        <v>11295</v>
      </c>
      <c r="F1" s="67">
        <v>11295</v>
      </c>
    </row>
    <row r="2" spans="1:12" ht="61.5" customHeight="1">
      <c r="A2" s="158" t="s">
        <v>32</v>
      </c>
      <c r="B2" s="159" t="s">
        <v>105</v>
      </c>
      <c r="C2" s="154" t="s">
        <v>86</v>
      </c>
      <c r="D2" s="156" t="s">
        <v>80</v>
      </c>
      <c r="E2" s="156" t="s">
        <v>45</v>
      </c>
      <c r="F2" s="156"/>
      <c r="G2" s="154" t="s">
        <v>38</v>
      </c>
      <c r="H2" s="154"/>
      <c r="I2" s="154" t="s">
        <v>87</v>
      </c>
      <c r="J2" s="154"/>
      <c r="K2" s="154" t="s">
        <v>104</v>
      </c>
      <c r="L2" s="154"/>
    </row>
    <row r="3" spans="1:12" ht="36" customHeight="1">
      <c r="A3" s="158"/>
      <c r="B3" s="159"/>
      <c r="C3" s="154"/>
      <c r="D3" s="156"/>
      <c r="E3" s="155" t="s">
        <v>39</v>
      </c>
      <c r="F3" s="155" t="s">
        <v>44</v>
      </c>
      <c r="G3" s="153" t="s">
        <v>39</v>
      </c>
      <c r="H3" s="153" t="s">
        <v>40</v>
      </c>
      <c r="I3" s="153" t="s">
        <v>39</v>
      </c>
      <c r="J3" s="153" t="s">
        <v>40</v>
      </c>
      <c r="K3" s="153" t="s">
        <v>39</v>
      </c>
      <c r="L3" s="153" t="s">
        <v>43</v>
      </c>
    </row>
    <row r="4" spans="1:12" ht="64.5" customHeight="1">
      <c r="A4" s="158"/>
      <c r="B4" s="159"/>
      <c r="C4" s="154"/>
      <c r="D4" s="156"/>
      <c r="E4" s="155"/>
      <c r="F4" s="155"/>
      <c r="G4" s="153"/>
      <c r="H4" s="153"/>
      <c r="I4" s="153"/>
      <c r="J4" s="153"/>
      <c r="K4" s="153"/>
      <c r="L4" s="153"/>
    </row>
    <row r="5" spans="1:12" ht="15" customHeight="1">
      <c r="A5" s="22" t="s">
        <v>35</v>
      </c>
      <c r="B5" s="22" t="s">
        <v>36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0">
        <v>1</v>
      </c>
      <c r="B6" s="62" t="s">
        <v>0</v>
      </c>
      <c r="C6" s="69">
        <f>SUM(C7,C10,C13:C15,C18,C19,C20,C21,C24,C25)</f>
        <v>0</v>
      </c>
      <c r="D6" s="69">
        <f aca="true" t="shared" si="0" ref="D6:L6">SUM(D7,D10,D13:D15,D18,D19,D20,D21,D24,D25)</f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</row>
    <row r="7" spans="1:12" ht="16.5" customHeight="1">
      <c r="A7" s="60">
        <v>2</v>
      </c>
      <c r="B7" s="63" t="s">
        <v>106</v>
      </c>
      <c r="C7" s="70">
        <v>0</v>
      </c>
      <c r="D7" s="78">
        <v>0</v>
      </c>
      <c r="E7" s="70">
        <v>0</v>
      </c>
      <c r="F7" s="78">
        <v>0</v>
      </c>
      <c r="G7" s="70">
        <v>0</v>
      </c>
      <c r="H7" s="78">
        <v>0</v>
      </c>
      <c r="I7" s="70">
        <v>0</v>
      </c>
      <c r="J7" s="78">
        <v>0</v>
      </c>
      <c r="K7" s="70">
        <v>0</v>
      </c>
      <c r="L7" s="78">
        <v>0</v>
      </c>
    </row>
    <row r="8" spans="1:12" ht="16.5" customHeight="1">
      <c r="A8" s="60">
        <v>3</v>
      </c>
      <c r="B8" s="64" t="s">
        <v>107</v>
      </c>
      <c r="C8" s="70">
        <v>0</v>
      </c>
      <c r="D8" s="78">
        <v>0</v>
      </c>
      <c r="E8" s="70">
        <v>0</v>
      </c>
      <c r="F8" s="78">
        <v>0</v>
      </c>
      <c r="G8" s="70">
        <v>0</v>
      </c>
      <c r="H8" s="78">
        <v>0</v>
      </c>
      <c r="I8" s="70">
        <v>0</v>
      </c>
      <c r="J8" s="78">
        <v>0</v>
      </c>
      <c r="K8" s="70">
        <v>0</v>
      </c>
      <c r="L8" s="78">
        <v>0</v>
      </c>
    </row>
    <row r="9" spans="1:12" ht="16.5" customHeight="1">
      <c r="A9" s="60">
        <v>4</v>
      </c>
      <c r="B9" s="64" t="s">
        <v>108</v>
      </c>
      <c r="C9" s="70">
        <v>0</v>
      </c>
      <c r="D9" s="78">
        <v>0</v>
      </c>
      <c r="E9" s="70">
        <v>0</v>
      </c>
      <c r="F9" s="78">
        <v>0</v>
      </c>
      <c r="G9" s="70">
        <v>0</v>
      </c>
      <c r="H9" s="78">
        <v>0</v>
      </c>
      <c r="I9" s="70">
        <v>0</v>
      </c>
      <c r="J9" s="78">
        <v>0</v>
      </c>
      <c r="K9" s="70">
        <v>0</v>
      </c>
      <c r="L9" s="78">
        <v>0</v>
      </c>
    </row>
    <row r="10" spans="1:12" ht="19.5" customHeight="1">
      <c r="A10" s="60">
        <v>5</v>
      </c>
      <c r="B10" s="63" t="s">
        <v>109</v>
      </c>
      <c r="C10" s="70">
        <v>0</v>
      </c>
      <c r="D10" s="78">
        <v>0</v>
      </c>
      <c r="E10" s="70">
        <v>0</v>
      </c>
      <c r="F10" s="78">
        <v>0</v>
      </c>
      <c r="G10" s="70">
        <v>0</v>
      </c>
      <c r="H10" s="78">
        <v>0</v>
      </c>
      <c r="I10" s="70">
        <v>0</v>
      </c>
      <c r="J10" s="78">
        <v>0</v>
      </c>
      <c r="K10" s="70">
        <v>0</v>
      </c>
      <c r="L10" s="78">
        <v>0</v>
      </c>
    </row>
    <row r="11" spans="1:12" ht="19.5" customHeight="1">
      <c r="A11" s="60">
        <v>6</v>
      </c>
      <c r="B11" s="64" t="s">
        <v>110</v>
      </c>
      <c r="C11" s="70">
        <v>0</v>
      </c>
      <c r="D11" s="78">
        <v>0</v>
      </c>
      <c r="E11" s="70">
        <v>0</v>
      </c>
      <c r="F11" s="78">
        <v>0</v>
      </c>
      <c r="G11" s="70">
        <v>0</v>
      </c>
      <c r="H11" s="78">
        <v>0</v>
      </c>
      <c r="I11" s="70">
        <v>0</v>
      </c>
      <c r="J11" s="78">
        <v>0</v>
      </c>
      <c r="K11" s="70">
        <v>0</v>
      </c>
      <c r="L11" s="78">
        <v>0</v>
      </c>
    </row>
    <row r="12" spans="1:12" ht="19.5" customHeight="1">
      <c r="A12" s="60">
        <v>7</v>
      </c>
      <c r="B12" s="64" t="s">
        <v>111</v>
      </c>
      <c r="C12" s="70">
        <v>0</v>
      </c>
      <c r="D12" s="78">
        <v>0</v>
      </c>
      <c r="E12" s="70">
        <v>0</v>
      </c>
      <c r="F12" s="78">
        <v>0</v>
      </c>
      <c r="G12" s="70">
        <v>0</v>
      </c>
      <c r="H12" s="78">
        <v>0</v>
      </c>
      <c r="I12" s="70">
        <v>0</v>
      </c>
      <c r="J12" s="78">
        <v>0</v>
      </c>
      <c r="K12" s="70">
        <v>0</v>
      </c>
      <c r="L12" s="78">
        <v>0</v>
      </c>
    </row>
    <row r="13" spans="1:12" ht="15" customHeight="1">
      <c r="A13" s="60">
        <v>8</v>
      </c>
      <c r="B13" s="63" t="s">
        <v>50</v>
      </c>
      <c r="C13" s="70">
        <v>0</v>
      </c>
      <c r="D13" s="78">
        <v>0</v>
      </c>
      <c r="E13" s="70">
        <v>0</v>
      </c>
      <c r="F13" s="78">
        <v>0</v>
      </c>
      <c r="G13" s="70">
        <v>0</v>
      </c>
      <c r="H13" s="78">
        <v>0</v>
      </c>
      <c r="I13" s="70">
        <v>0</v>
      </c>
      <c r="J13" s="78">
        <v>0</v>
      </c>
      <c r="K13" s="70">
        <v>0</v>
      </c>
      <c r="L13" s="78">
        <v>0</v>
      </c>
    </row>
    <row r="14" spans="1:12" ht="15.75" customHeight="1">
      <c r="A14" s="60">
        <v>9</v>
      </c>
      <c r="B14" s="63" t="s">
        <v>51</v>
      </c>
      <c r="C14" s="70">
        <v>0</v>
      </c>
      <c r="D14" s="78">
        <v>0</v>
      </c>
      <c r="E14" s="70">
        <v>0</v>
      </c>
      <c r="F14" s="78">
        <v>0</v>
      </c>
      <c r="G14" s="70">
        <v>0</v>
      </c>
      <c r="H14" s="78">
        <v>0</v>
      </c>
      <c r="I14" s="70">
        <v>0</v>
      </c>
      <c r="J14" s="78">
        <v>0</v>
      </c>
      <c r="K14" s="70">
        <v>0</v>
      </c>
      <c r="L14" s="78">
        <v>0</v>
      </c>
    </row>
    <row r="15" spans="1:12" ht="126" customHeight="1">
      <c r="A15" s="60">
        <v>10</v>
      </c>
      <c r="B15" s="63" t="s">
        <v>23</v>
      </c>
      <c r="C15" s="70">
        <v>0</v>
      </c>
      <c r="D15" s="78">
        <v>0</v>
      </c>
      <c r="E15" s="70">
        <v>0</v>
      </c>
      <c r="F15" s="78">
        <v>0</v>
      </c>
      <c r="G15" s="70">
        <v>0</v>
      </c>
      <c r="H15" s="78">
        <v>0</v>
      </c>
      <c r="I15" s="70">
        <v>0</v>
      </c>
      <c r="J15" s="78">
        <v>0</v>
      </c>
      <c r="K15" s="70">
        <v>0</v>
      </c>
      <c r="L15" s="78">
        <v>0</v>
      </c>
    </row>
    <row r="16" spans="1:12" ht="21" customHeight="1">
      <c r="A16" s="60">
        <v>11</v>
      </c>
      <c r="B16" s="64" t="s">
        <v>110</v>
      </c>
      <c r="C16" s="70">
        <v>0</v>
      </c>
      <c r="D16" s="78">
        <v>0</v>
      </c>
      <c r="E16" s="70">
        <v>0</v>
      </c>
      <c r="F16" s="78">
        <v>0</v>
      </c>
      <c r="G16" s="70">
        <v>0</v>
      </c>
      <c r="H16" s="78">
        <v>0</v>
      </c>
      <c r="I16" s="70">
        <v>0</v>
      </c>
      <c r="J16" s="78">
        <v>0</v>
      </c>
      <c r="K16" s="70">
        <v>0</v>
      </c>
      <c r="L16" s="78">
        <v>0</v>
      </c>
    </row>
    <row r="17" spans="1:12" ht="21" customHeight="1">
      <c r="A17" s="60">
        <v>12</v>
      </c>
      <c r="B17" s="64" t="s">
        <v>111</v>
      </c>
      <c r="C17" s="70">
        <v>0</v>
      </c>
      <c r="D17" s="78">
        <v>0</v>
      </c>
      <c r="E17" s="70">
        <v>0</v>
      </c>
      <c r="F17" s="78">
        <v>0</v>
      </c>
      <c r="G17" s="70">
        <v>0</v>
      </c>
      <c r="H17" s="78">
        <v>0</v>
      </c>
      <c r="I17" s="70">
        <v>0</v>
      </c>
      <c r="J17" s="78">
        <v>0</v>
      </c>
      <c r="K17" s="70">
        <v>0</v>
      </c>
      <c r="L17" s="78">
        <v>0</v>
      </c>
    </row>
    <row r="18" spans="1:12" ht="21" customHeight="1">
      <c r="A18" s="60">
        <v>13</v>
      </c>
      <c r="B18" s="113" t="s">
        <v>24</v>
      </c>
      <c r="C18" s="70">
        <v>0</v>
      </c>
      <c r="D18" s="78">
        <v>0</v>
      </c>
      <c r="E18" s="70">
        <v>0</v>
      </c>
      <c r="F18" s="78">
        <v>0</v>
      </c>
      <c r="G18" s="70">
        <v>0</v>
      </c>
      <c r="H18" s="78">
        <v>0</v>
      </c>
      <c r="I18" s="70">
        <v>0</v>
      </c>
      <c r="J18" s="78">
        <v>0</v>
      </c>
      <c r="K18" s="70">
        <v>0</v>
      </c>
      <c r="L18" s="78">
        <v>0</v>
      </c>
    </row>
    <row r="19" spans="1:12" ht="21" customHeight="1">
      <c r="A19" s="60">
        <v>14</v>
      </c>
      <c r="B19" s="113" t="s">
        <v>25</v>
      </c>
      <c r="C19" s="70">
        <v>0</v>
      </c>
      <c r="D19" s="78">
        <v>0</v>
      </c>
      <c r="E19" s="70">
        <v>0</v>
      </c>
      <c r="F19" s="78">
        <v>0</v>
      </c>
      <c r="G19" s="70">
        <v>0</v>
      </c>
      <c r="H19" s="78">
        <v>0</v>
      </c>
      <c r="I19" s="70">
        <v>0</v>
      </c>
      <c r="J19" s="78">
        <v>0</v>
      </c>
      <c r="K19" s="70">
        <v>0</v>
      </c>
      <c r="L19" s="78">
        <v>0</v>
      </c>
    </row>
    <row r="20" spans="1:12" ht="21" customHeight="1">
      <c r="A20" s="60">
        <v>15</v>
      </c>
      <c r="B20" s="113" t="s">
        <v>13</v>
      </c>
      <c r="C20" s="70">
        <v>0</v>
      </c>
      <c r="D20" s="78">
        <v>0</v>
      </c>
      <c r="E20" s="70">
        <v>0</v>
      </c>
      <c r="F20" s="78">
        <v>0</v>
      </c>
      <c r="G20" s="70">
        <v>0</v>
      </c>
      <c r="H20" s="78">
        <v>0</v>
      </c>
      <c r="I20" s="70">
        <v>0</v>
      </c>
      <c r="J20" s="78">
        <v>0</v>
      </c>
      <c r="K20" s="70">
        <v>0</v>
      </c>
      <c r="L20" s="78">
        <v>0</v>
      </c>
    </row>
    <row r="21" spans="1:12" ht="33.75" customHeight="1">
      <c r="A21" s="60">
        <v>16</v>
      </c>
      <c r="B21" s="63" t="s">
        <v>112</v>
      </c>
      <c r="C21" s="70">
        <f>SUM(C22:C23)</f>
        <v>0</v>
      </c>
      <c r="D21" s="78">
        <f aca="true" t="shared" si="1" ref="D21:L21">SUM(D22:D23)</f>
        <v>0</v>
      </c>
      <c r="E21" s="70">
        <f t="shared" si="1"/>
        <v>0</v>
      </c>
      <c r="F21" s="78">
        <f t="shared" si="1"/>
        <v>0</v>
      </c>
      <c r="G21" s="70">
        <f t="shared" si="1"/>
        <v>0</v>
      </c>
      <c r="H21" s="78">
        <f t="shared" si="1"/>
        <v>0</v>
      </c>
      <c r="I21" s="70">
        <f t="shared" si="1"/>
        <v>0</v>
      </c>
      <c r="J21" s="78">
        <f t="shared" si="1"/>
        <v>0</v>
      </c>
      <c r="K21" s="70">
        <f t="shared" si="1"/>
        <v>0</v>
      </c>
      <c r="L21" s="78">
        <f t="shared" si="1"/>
        <v>0</v>
      </c>
    </row>
    <row r="22" spans="1:12" ht="14.25" customHeight="1">
      <c r="A22" s="60">
        <v>17</v>
      </c>
      <c r="B22" s="119" t="s">
        <v>33</v>
      </c>
      <c r="C22" s="70">
        <v>0</v>
      </c>
      <c r="D22" s="78">
        <v>0</v>
      </c>
      <c r="E22" s="70">
        <v>0</v>
      </c>
      <c r="F22" s="78">
        <v>0</v>
      </c>
      <c r="G22" s="70">
        <v>0</v>
      </c>
      <c r="H22" s="78">
        <v>0</v>
      </c>
      <c r="I22" s="70">
        <v>0</v>
      </c>
      <c r="J22" s="78">
        <v>0</v>
      </c>
      <c r="K22" s="70">
        <v>0</v>
      </c>
      <c r="L22" s="78">
        <v>0</v>
      </c>
    </row>
    <row r="23" spans="1:12" ht="23.25" customHeight="1">
      <c r="A23" s="60">
        <v>18</v>
      </c>
      <c r="B23" s="119" t="s">
        <v>34</v>
      </c>
      <c r="C23" s="70">
        <v>0</v>
      </c>
      <c r="D23" s="78">
        <v>0</v>
      </c>
      <c r="E23" s="70">
        <v>0</v>
      </c>
      <c r="F23" s="78">
        <v>0</v>
      </c>
      <c r="G23" s="70">
        <v>0</v>
      </c>
      <c r="H23" s="78">
        <v>0</v>
      </c>
      <c r="I23" s="70">
        <v>0</v>
      </c>
      <c r="J23" s="78">
        <v>0</v>
      </c>
      <c r="K23" s="70">
        <v>0</v>
      </c>
      <c r="L23" s="78">
        <v>0</v>
      </c>
    </row>
    <row r="24" spans="1:12" ht="46.5" customHeight="1">
      <c r="A24" s="60">
        <v>19</v>
      </c>
      <c r="B24" s="63" t="s">
        <v>27</v>
      </c>
      <c r="C24" s="70">
        <v>0</v>
      </c>
      <c r="D24" s="78">
        <v>0</v>
      </c>
      <c r="E24" s="70">
        <v>0</v>
      </c>
      <c r="F24" s="78">
        <v>0</v>
      </c>
      <c r="G24" s="70">
        <v>0</v>
      </c>
      <c r="H24" s="78">
        <v>0</v>
      </c>
      <c r="I24" s="70">
        <v>0</v>
      </c>
      <c r="J24" s="78">
        <v>0</v>
      </c>
      <c r="K24" s="70">
        <v>0</v>
      </c>
      <c r="L24" s="78">
        <v>0</v>
      </c>
    </row>
    <row r="25" spans="1:12" ht="31.5" customHeight="1">
      <c r="A25" s="60">
        <v>20</v>
      </c>
      <c r="B25" s="63" t="s">
        <v>113</v>
      </c>
      <c r="C25" s="70">
        <v>0</v>
      </c>
      <c r="D25" s="78">
        <v>0</v>
      </c>
      <c r="E25" s="70">
        <v>0</v>
      </c>
      <c r="F25" s="78">
        <v>0</v>
      </c>
      <c r="G25" s="70">
        <v>0</v>
      </c>
      <c r="H25" s="78">
        <v>0</v>
      </c>
      <c r="I25" s="70">
        <v>0</v>
      </c>
      <c r="J25" s="78">
        <v>0</v>
      </c>
      <c r="K25" s="70">
        <v>0</v>
      </c>
      <c r="L25" s="78">
        <v>0</v>
      </c>
    </row>
    <row r="26" spans="1:12" ht="20.25" customHeight="1">
      <c r="A26" s="60">
        <v>21</v>
      </c>
      <c r="B26" s="64" t="s">
        <v>110</v>
      </c>
      <c r="C26" s="70">
        <v>0</v>
      </c>
      <c r="D26" s="78">
        <v>0</v>
      </c>
      <c r="E26" s="70">
        <v>0</v>
      </c>
      <c r="F26" s="78">
        <v>0</v>
      </c>
      <c r="G26" s="70">
        <v>0</v>
      </c>
      <c r="H26" s="78">
        <v>0</v>
      </c>
      <c r="I26" s="70">
        <v>0</v>
      </c>
      <c r="J26" s="78">
        <v>0</v>
      </c>
      <c r="K26" s="70">
        <v>0</v>
      </c>
      <c r="L26" s="78">
        <v>0</v>
      </c>
    </row>
    <row r="27" spans="1:12" ht="20.25" customHeight="1">
      <c r="A27" s="60">
        <v>22</v>
      </c>
      <c r="B27" s="64" t="s">
        <v>111</v>
      </c>
      <c r="C27" s="70">
        <v>0</v>
      </c>
      <c r="D27" s="78">
        <v>0</v>
      </c>
      <c r="E27" s="70">
        <v>0</v>
      </c>
      <c r="F27" s="78">
        <v>0</v>
      </c>
      <c r="G27" s="70">
        <v>0</v>
      </c>
      <c r="H27" s="78">
        <v>0</v>
      </c>
      <c r="I27" s="70">
        <v>0</v>
      </c>
      <c r="J27" s="78">
        <v>0</v>
      </c>
      <c r="K27" s="70">
        <v>0</v>
      </c>
      <c r="L27" s="78">
        <v>0</v>
      </c>
    </row>
    <row r="28" spans="1:12" ht="15">
      <c r="A28" s="60">
        <v>23</v>
      </c>
      <c r="B28" s="62" t="s">
        <v>1</v>
      </c>
      <c r="C28" s="69">
        <f>SUM(C29:C38)</f>
        <v>0</v>
      </c>
      <c r="D28" s="77">
        <f aca="true" t="shared" si="2" ref="D28:L28">SUM(D29:D38)</f>
        <v>0</v>
      </c>
      <c r="E28" s="69">
        <f t="shared" si="2"/>
        <v>0</v>
      </c>
      <c r="F28" s="77">
        <f t="shared" si="2"/>
        <v>0</v>
      </c>
      <c r="G28" s="69">
        <f t="shared" si="2"/>
        <v>0</v>
      </c>
      <c r="H28" s="77">
        <f t="shared" si="2"/>
        <v>0</v>
      </c>
      <c r="I28" s="69">
        <f t="shared" si="2"/>
        <v>0</v>
      </c>
      <c r="J28" s="77">
        <f t="shared" si="2"/>
        <v>0</v>
      </c>
      <c r="K28" s="69">
        <f t="shared" si="2"/>
        <v>0</v>
      </c>
      <c r="L28" s="77">
        <f t="shared" si="2"/>
        <v>0</v>
      </c>
    </row>
    <row r="29" spans="1:12" ht="15.75" customHeight="1">
      <c r="A29" s="60">
        <v>24</v>
      </c>
      <c r="B29" s="63" t="s">
        <v>37</v>
      </c>
      <c r="C29" s="70">
        <v>0</v>
      </c>
      <c r="D29" s="78">
        <v>0</v>
      </c>
      <c r="E29" s="70">
        <v>0</v>
      </c>
      <c r="F29" s="78">
        <v>0</v>
      </c>
      <c r="G29" s="70">
        <v>0</v>
      </c>
      <c r="H29" s="78">
        <v>0</v>
      </c>
      <c r="I29" s="70">
        <v>0</v>
      </c>
      <c r="J29" s="78">
        <v>0</v>
      </c>
      <c r="K29" s="70">
        <v>0</v>
      </c>
      <c r="L29" s="78">
        <v>0</v>
      </c>
    </row>
    <row r="30" spans="1:12" ht="15">
      <c r="A30" s="60">
        <v>25</v>
      </c>
      <c r="B30" s="63" t="s">
        <v>33</v>
      </c>
      <c r="C30" s="70">
        <v>0</v>
      </c>
      <c r="D30" s="78">
        <v>0</v>
      </c>
      <c r="E30" s="70">
        <v>0</v>
      </c>
      <c r="F30" s="78">
        <v>0</v>
      </c>
      <c r="G30" s="70">
        <v>0</v>
      </c>
      <c r="H30" s="78">
        <v>0</v>
      </c>
      <c r="I30" s="70">
        <v>0</v>
      </c>
      <c r="J30" s="78">
        <v>0</v>
      </c>
      <c r="K30" s="70">
        <v>0</v>
      </c>
      <c r="L30" s="78">
        <v>0</v>
      </c>
    </row>
    <row r="31" spans="1:12" ht="15">
      <c r="A31" s="60">
        <v>26</v>
      </c>
      <c r="B31" s="63" t="s">
        <v>24</v>
      </c>
      <c r="C31" s="70">
        <v>0</v>
      </c>
      <c r="D31" s="78">
        <v>0</v>
      </c>
      <c r="E31" s="70">
        <v>0</v>
      </c>
      <c r="F31" s="78">
        <v>0</v>
      </c>
      <c r="G31" s="70">
        <v>0</v>
      </c>
      <c r="H31" s="78">
        <v>0</v>
      </c>
      <c r="I31" s="70">
        <v>0</v>
      </c>
      <c r="J31" s="78">
        <v>0</v>
      </c>
      <c r="K31" s="70">
        <v>0</v>
      </c>
      <c r="L31" s="78">
        <v>0</v>
      </c>
    </row>
    <row r="32" spans="1:12" ht="15">
      <c r="A32" s="60">
        <v>27</v>
      </c>
      <c r="B32" s="63" t="s">
        <v>25</v>
      </c>
      <c r="C32" s="70">
        <v>0</v>
      </c>
      <c r="D32" s="78">
        <v>0</v>
      </c>
      <c r="E32" s="70">
        <v>0</v>
      </c>
      <c r="F32" s="78">
        <v>0</v>
      </c>
      <c r="G32" s="70">
        <v>0</v>
      </c>
      <c r="H32" s="78">
        <v>0</v>
      </c>
      <c r="I32" s="70">
        <v>0</v>
      </c>
      <c r="J32" s="78">
        <v>0</v>
      </c>
      <c r="K32" s="70">
        <v>0</v>
      </c>
      <c r="L32" s="78">
        <v>0</v>
      </c>
    </row>
    <row r="33" spans="1:12" ht="75">
      <c r="A33" s="60">
        <v>28</v>
      </c>
      <c r="B33" s="63" t="s">
        <v>114</v>
      </c>
      <c r="C33" s="70">
        <v>0</v>
      </c>
      <c r="D33" s="78">
        <v>0</v>
      </c>
      <c r="E33" s="70">
        <v>0</v>
      </c>
      <c r="F33" s="78">
        <v>0</v>
      </c>
      <c r="G33" s="70">
        <v>0</v>
      </c>
      <c r="H33" s="78">
        <v>0</v>
      </c>
      <c r="I33" s="70">
        <v>0</v>
      </c>
      <c r="J33" s="78">
        <v>0</v>
      </c>
      <c r="K33" s="70">
        <v>0</v>
      </c>
      <c r="L33" s="78">
        <v>0</v>
      </c>
    </row>
    <row r="34" spans="1:12" ht="45">
      <c r="A34" s="60">
        <v>29</v>
      </c>
      <c r="B34" s="63" t="s">
        <v>115</v>
      </c>
      <c r="C34" s="70">
        <v>0</v>
      </c>
      <c r="D34" s="78">
        <v>0</v>
      </c>
      <c r="E34" s="70">
        <v>0</v>
      </c>
      <c r="F34" s="78">
        <v>0</v>
      </c>
      <c r="G34" s="70">
        <v>0</v>
      </c>
      <c r="H34" s="78">
        <v>0</v>
      </c>
      <c r="I34" s="70">
        <v>0</v>
      </c>
      <c r="J34" s="78">
        <v>0</v>
      </c>
      <c r="K34" s="70">
        <v>0</v>
      </c>
      <c r="L34" s="78">
        <v>0</v>
      </c>
    </row>
    <row r="35" spans="1:12" ht="30">
      <c r="A35" s="60">
        <v>30</v>
      </c>
      <c r="B35" s="63" t="s">
        <v>28</v>
      </c>
      <c r="C35" s="70">
        <v>0</v>
      </c>
      <c r="D35" s="78">
        <v>0</v>
      </c>
      <c r="E35" s="70">
        <v>0</v>
      </c>
      <c r="F35" s="78">
        <v>0</v>
      </c>
      <c r="G35" s="70">
        <v>0</v>
      </c>
      <c r="H35" s="78">
        <v>0</v>
      </c>
      <c r="I35" s="70">
        <v>0</v>
      </c>
      <c r="J35" s="78">
        <v>0</v>
      </c>
      <c r="K35" s="70">
        <v>0</v>
      </c>
      <c r="L35" s="78">
        <v>0</v>
      </c>
    </row>
    <row r="36" spans="1:12" ht="30">
      <c r="A36" s="60">
        <v>31</v>
      </c>
      <c r="B36" s="63" t="s">
        <v>46</v>
      </c>
      <c r="C36" s="70">
        <v>0</v>
      </c>
      <c r="D36" s="78">
        <v>0</v>
      </c>
      <c r="E36" s="70">
        <v>0</v>
      </c>
      <c r="F36" s="78">
        <v>0</v>
      </c>
      <c r="G36" s="70">
        <v>0</v>
      </c>
      <c r="H36" s="78">
        <v>0</v>
      </c>
      <c r="I36" s="70">
        <v>0</v>
      </c>
      <c r="J36" s="78">
        <v>0</v>
      </c>
      <c r="K36" s="70">
        <v>0</v>
      </c>
      <c r="L36" s="78">
        <v>0</v>
      </c>
    </row>
    <row r="37" spans="1:12" ht="15">
      <c r="A37" s="60">
        <v>32</v>
      </c>
      <c r="B37" s="63" t="s">
        <v>47</v>
      </c>
      <c r="C37" s="70">
        <v>0</v>
      </c>
      <c r="D37" s="78">
        <v>0</v>
      </c>
      <c r="E37" s="70">
        <v>0</v>
      </c>
      <c r="F37" s="78">
        <v>0</v>
      </c>
      <c r="G37" s="70">
        <v>0</v>
      </c>
      <c r="H37" s="78">
        <v>0</v>
      </c>
      <c r="I37" s="70">
        <v>0</v>
      </c>
      <c r="J37" s="78">
        <v>0</v>
      </c>
      <c r="K37" s="70">
        <v>0</v>
      </c>
      <c r="L37" s="78">
        <v>0</v>
      </c>
    </row>
    <row r="38" spans="1:12" ht="108" customHeight="1">
      <c r="A38" s="60">
        <v>33</v>
      </c>
      <c r="B38" s="63" t="s">
        <v>116</v>
      </c>
      <c r="C38" s="70">
        <v>0</v>
      </c>
      <c r="D38" s="78">
        <v>0</v>
      </c>
      <c r="E38" s="70">
        <v>0</v>
      </c>
      <c r="F38" s="78">
        <v>0</v>
      </c>
      <c r="G38" s="70">
        <v>0</v>
      </c>
      <c r="H38" s="78">
        <v>0</v>
      </c>
      <c r="I38" s="70">
        <v>0</v>
      </c>
      <c r="J38" s="78">
        <v>0</v>
      </c>
      <c r="K38" s="70">
        <v>0</v>
      </c>
      <c r="L38" s="78">
        <v>0</v>
      </c>
    </row>
    <row r="39" spans="1:12" ht="31.5" customHeight="1">
      <c r="A39" s="60">
        <v>34</v>
      </c>
      <c r="B39" s="62" t="s">
        <v>2</v>
      </c>
      <c r="C39" s="69">
        <f>SUM(C40,C47,C48,C49)</f>
        <v>10462</v>
      </c>
      <c r="D39" s="77">
        <f aca="true" t="shared" si="3" ref="D39:K39">SUM(D40,D47,D48,D49)</f>
        <v>14749890.06</v>
      </c>
      <c r="E39" s="69">
        <f t="shared" si="3"/>
        <v>6998</v>
      </c>
      <c r="F39" s="77">
        <f t="shared" si="3"/>
        <v>13136944.93</v>
      </c>
      <c r="G39" s="69">
        <f t="shared" si="3"/>
        <v>120</v>
      </c>
      <c r="H39" s="77">
        <f t="shared" si="3"/>
        <v>291359.22</v>
      </c>
      <c r="I39" s="69">
        <f t="shared" si="3"/>
        <v>3</v>
      </c>
      <c r="J39" s="77">
        <f t="shared" si="3"/>
        <v>2656.8</v>
      </c>
      <c r="K39" s="69">
        <f t="shared" si="3"/>
        <v>4046</v>
      </c>
      <c r="L39" s="77">
        <f>SUM(L40,L47,L48,L49)</f>
        <v>3866777.68</v>
      </c>
    </row>
    <row r="40" spans="1:12" ht="21" customHeight="1">
      <c r="A40" s="60">
        <v>35</v>
      </c>
      <c r="B40" s="63" t="s">
        <v>117</v>
      </c>
      <c r="C40" s="70">
        <f>SUM(C41,C44)</f>
        <v>10314</v>
      </c>
      <c r="D40" s="78">
        <f>SUM(D41,D44)</f>
        <v>14642973.06</v>
      </c>
      <c r="E40" s="70">
        <f aca="true" t="shared" si="4" ref="E40:L40">SUM(E41,E44)</f>
        <v>6865</v>
      </c>
      <c r="F40" s="78">
        <f t="shared" si="4"/>
        <v>13041334.73</v>
      </c>
      <c r="G40" s="70">
        <f t="shared" si="4"/>
        <v>119</v>
      </c>
      <c r="H40" s="78">
        <f t="shared" si="4"/>
        <v>290451.22</v>
      </c>
      <c r="I40" s="70">
        <f t="shared" si="4"/>
        <v>3</v>
      </c>
      <c r="J40" s="78">
        <f t="shared" si="4"/>
        <v>2656.8</v>
      </c>
      <c r="K40" s="70">
        <f t="shared" si="4"/>
        <v>4032</v>
      </c>
      <c r="L40" s="78">
        <f t="shared" si="4"/>
        <v>3856562.68</v>
      </c>
    </row>
    <row r="41" spans="1:12" ht="19.5" customHeight="1">
      <c r="A41" s="60">
        <v>36</v>
      </c>
      <c r="B41" s="63" t="s">
        <v>118</v>
      </c>
      <c r="C41" s="71">
        <v>877</v>
      </c>
      <c r="D41" s="79">
        <v>3617129.06</v>
      </c>
      <c r="E41" s="72">
        <v>792</v>
      </c>
      <c r="F41" s="80">
        <v>4025575.54</v>
      </c>
      <c r="G41" s="71">
        <v>66</v>
      </c>
      <c r="H41" s="79">
        <v>203012.11</v>
      </c>
      <c r="I41" s="73">
        <v>0</v>
      </c>
      <c r="J41" s="84">
        <v>0</v>
      </c>
      <c r="K41" s="72">
        <v>98</v>
      </c>
      <c r="L41" s="80">
        <v>259520.68</v>
      </c>
    </row>
    <row r="42" spans="1:12" ht="16.5" customHeight="1">
      <c r="A42" s="60">
        <v>37</v>
      </c>
      <c r="B42" s="64" t="s">
        <v>119</v>
      </c>
      <c r="C42" s="71">
        <v>646</v>
      </c>
      <c r="D42" s="79">
        <v>3145347.73</v>
      </c>
      <c r="E42" s="72">
        <v>643</v>
      </c>
      <c r="F42" s="80">
        <v>3688119.24</v>
      </c>
      <c r="G42" s="71">
        <v>56</v>
      </c>
      <c r="H42" s="79">
        <v>175592.35</v>
      </c>
      <c r="I42" s="73">
        <v>0</v>
      </c>
      <c r="J42" s="84">
        <v>0</v>
      </c>
      <c r="K42" s="72">
        <v>5</v>
      </c>
      <c r="L42" s="80">
        <v>4540</v>
      </c>
    </row>
    <row r="43" spans="1:12" ht="16.5" customHeight="1">
      <c r="A43" s="60">
        <v>38</v>
      </c>
      <c r="B43" s="64" t="s">
        <v>108</v>
      </c>
      <c r="C43" s="71">
        <v>231</v>
      </c>
      <c r="D43" s="79">
        <v>471781.33</v>
      </c>
      <c r="E43" s="72">
        <v>149</v>
      </c>
      <c r="F43" s="80">
        <v>337456.3</v>
      </c>
      <c r="G43" s="71">
        <v>10</v>
      </c>
      <c r="H43" s="79">
        <v>27419.76</v>
      </c>
      <c r="I43" s="73">
        <v>0</v>
      </c>
      <c r="J43" s="84">
        <v>0</v>
      </c>
      <c r="K43" s="72">
        <v>93</v>
      </c>
      <c r="L43" s="80">
        <v>254980.68</v>
      </c>
    </row>
    <row r="44" spans="1:12" ht="21" customHeight="1">
      <c r="A44" s="60">
        <v>39</v>
      </c>
      <c r="B44" s="63" t="s">
        <v>120</v>
      </c>
      <c r="C44" s="71">
        <v>9437</v>
      </c>
      <c r="D44" s="79">
        <v>11025844</v>
      </c>
      <c r="E44" s="72">
        <v>6073</v>
      </c>
      <c r="F44" s="80">
        <v>9015759.19</v>
      </c>
      <c r="G44" s="71">
        <v>53</v>
      </c>
      <c r="H44" s="79">
        <v>87439.11</v>
      </c>
      <c r="I44" s="73">
        <v>3</v>
      </c>
      <c r="J44" s="84">
        <v>2656.8</v>
      </c>
      <c r="K44" s="72">
        <v>3934</v>
      </c>
      <c r="L44" s="80">
        <v>3597042</v>
      </c>
    </row>
    <row r="45" spans="1:12" ht="30" customHeight="1">
      <c r="A45" s="60">
        <v>40</v>
      </c>
      <c r="B45" s="64" t="s">
        <v>121</v>
      </c>
      <c r="C45" s="71">
        <v>830</v>
      </c>
      <c r="D45" s="79">
        <v>3073580</v>
      </c>
      <c r="E45" s="72">
        <v>1013</v>
      </c>
      <c r="F45" s="80">
        <v>3888846.52</v>
      </c>
      <c r="G45" s="71">
        <v>22</v>
      </c>
      <c r="H45" s="79">
        <v>35029.11</v>
      </c>
      <c r="I45" s="73">
        <v>1</v>
      </c>
      <c r="J45" s="84">
        <v>840.8</v>
      </c>
      <c r="K45" s="72">
        <v>23</v>
      </c>
      <c r="L45" s="80">
        <v>52210</v>
      </c>
    </row>
    <row r="46" spans="1:12" ht="21" customHeight="1">
      <c r="A46" s="60">
        <v>41</v>
      </c>
      <c r="B46" s="64" t="s">
        <v>111</v>
      </c>
      <c r="C46" s="71">
        <v>8607</v>
      </c>
      <c r="D46" s="79">
        <v>7952264</v>
      </c>
      <c r="E46" s="72">
        <v>5060</v>
      </c>
      <c r="F46" s="80">
        <v>5126912.67</v>
      </c>
      <c r="G46" s="71">
        <v>31</v>
      </c>
      <c r="H46" s="79">
        <v>52410</v>
      </c>
      <c r="I46" s="73">
        <v>2</v>
      </c>
      <c r="J46" s="84">
        <v>1816</v>
      </c>
      <c r="K46" s="72">
        <v>3911</v>
      </c>
      <c r="L46" s="80">
        <v>3544832</v>
      </c>
    </row>
    <row r="47" spans="1:12" ht="45" customHeight="1">
      <c r="A47" s="60">
        <v>42</v>
      </c>
      <c r="B47" s="63" t="s">
        <v>122</v>
      </c>
      <c r="C47" s="71">
        <v>3</v>
      </c>
      <c r="D47" s="79">
        <v>8172</v>
      </c>
      <c r="E47" s="72">
        <v>2</v>
      </c>
      <c r="F47" s="80">
        <v>6810</v>
      </c>
      <c r="G47" s="71">
        <v>0</v>
      </c>
      <c r="H47" s="79">
        <v>0</v>
      </c>
      <c r="I47" s="73">
        <v>0</v>
      </c>
      <c r="J47" s="84">
        <v>0</v>
      </c>
      <c r="K47" s="72">
        <v>1</v>
      </c>
      <c r="L47" s="80">
        <v>1362</v>
      </c>
    </row>
    <row r="48" spans="1:12" ht="30" customHeight="1">
      <c r="A48" s="60">
        <v>43</v>
      </c>
      <c r="B48" s="65" t="s">
        <v>48</v>
      </c>
      <c r="C48" s="71">
        <v>0</v>
      </c>
      <c r="D48" s="79">
        <v>0</v>
      </c>
      <c r="E48" s="72">
        <v>0</v>
      </c>
      <c r="F48" s="80">
        <v>0</v>
      </c>
      <c r="G48" s="71">
        <v>0</v>
      </c>
      <c r="H48" s="79">
        <v>0</v>
      </c>
      <c r="I48" s="73">
        <v>0</v>
      </c>
      <c r="J48" s="84">
        <v>0</v>
      </c>
      <c r="K48" s="72">
        <v>0</v>
      </c>
      <c r="L48" s="80">
        <v>0</v>
      </c>
    </row>
    <row r="49" spans="1:12" ht="51" customHeight="1">
      <c r="A49" s="60">
        <v>44</v>
      </c>
      <c r="B49" s="63" t="s">
        <v>123</v>
      </c>
      <c r="C49" s="71">
        <v>145</v>
      </c>
      <c r="D49" s="79">
        <v>98745</v>
      </c>
      <c r="E49" s="72">
        <v>131</v>
      </c>
      <c r="F49" s="80">
        <v>88800.2</v>
      </c>
      <c r="G49" s="71">
        <v>1</v>
      </c>
      <c r="H49" s="79">
        <v>908</v>
      </c>
      <c r="I49" s="73">
        <v>0</v>
      </c>
      <c r="J49" s="84">
        <v>0</v>
      </c>
      <c r="K49" s="72">
        <v>13</v>
      </c>
      <c r="L49" s="80">
        <v>8853</v>
      </c>
    </row>
    <row r="50" spans="1:12" ht="21.75" customHeight="1">
      <c r="A50" s="60">
        <v>45</v>
      </c>
      <c r="B50" s="62" t="s">
        <v>3</v>
      </c>
      <c r="C50" s="69">
        <f>SUM(C51:C54)</f>
        <v>82</v>
      </c>
      <c r="D50" s="77">
        <f aca="true" t="shared" si="5" ref="D50:L50">SUM(D51:D54)</f>
        <v>3507.15</v>
      </c>
      <c r="E50" s="69">
        <f t="shared" si="5"/>
        <v>82</v>
      </c>
      <c r="F50" s="77">
        <f t="shared" si="5"/>
        <v>6956.32</v>
      </c>
      <c r="G50" s="69">
        <f t="shared" si="5"/>
        <v>0</v>
      </c>
      <c r="H50" s="77">
        <f t="shared" si="5"/>
        <v>0</v>
      </c>
      <c r="I50" s="69">
        <f t="shared" si="5"/>
        <v>0</v>
      </c>
      <c r="J50" s="77">
        <f t="shared" si="5"/>
        <v>0</v>
      </c>
      <c r="K50" s="69">
        <f t="shared" si="5"/>
        <v>0</v>
      </c>
      <c r="L50" s="77">
        <f t="shared" si="5"/>
        <v>0</v>
      </c>
    </row>
    <row r="51" spans="1:12" ht="18.75" customHeight="1">
      <c r="A51" s="60">
        <v>46</v>
      </c>
      <c r="B51" s="63" t="s">
        <v>41</v>
      </c>
      <c r="C51" s="70">
        <v>67</v>
      </c>
      <c r="D51" s="78">
        <v>2853.39</v>
      </c>
      <c r="E51" s="74">
        <v>67</v>
      </c>
      <c r="F51" s="81">
        <v>5813.51</v>
      </c>
      <c r="G51" s="70">
        <v>0</v>
      </c>
      <c r="H51" s="79">
        <v>0</v>
      </c>
      <c r="I51" s="73">
        <v>0</v>
      </c>
      <c r="J51" s="84">
        <v>0</v>
      </c>
      <c r="K51" s="74">
        <v>0</v>
      </c>
      <c r="L51" s="81">
        <v>0</v>
      </c>
    </row>
    <row r="52" spans="1:12" ht="27" customHeight="1">
      <c r="A52" s="60">
        <v>47</v>
      </c>
      <c r="B52" s="63" t="s">
        <v>42</v>
      </c>
      <c r="C52" s="70">
        <v>9</v>
      </c>
      <c r="D52" s="78">
        <v>612.9</v>
      </c>
      <c r="E52" s="74">
        <v>9</v>
      </c>
      <c r="F52" s="81">
        <v>612.9</v>
      </c>
      <c r="G52" s="70">
        <v>0</v>
      </c>
      <c r="H52" s="79">
        <v>0</v>
      </c>
      <c r="I52" s="73">
        <v>0</v>
      </c>
      <c r="J52" s="84">
        <v>0</v>
      </c>
      <c r="K52" s="74">
        <v>0</v>
      </c>
      <c r="L52" s="81">
        <v>0</v>
      </c>
    </row>
    <row r="53" spans="1:12" ht="76.5" customHeight="1">
      <c r="A53" s="60">
        <v>48</v>
      </c>
      <c r="B53" s="63" t="s">
        <v>124</v>
      </c>
      <c r="C53" s="70">
        <v>1</v>
      </c>
      <c r="D53" s="78">
        <v>6.81</v>
      </c>
      <c r="E53" s="74">
        <v>1</v>
      </c>
      <c r="F53" s="81">
        <v>95.5</v>
      </c>
      <c r="G53" s="70">
        <v>0</v>
      </c>
      <c r="H53" s="79">
        <v>0</v>
      </c>
      <c r="I53" s="73">
        <v>0</v>
      </c>
      <c r="J53" s="84">
        <v>0</v>
      </c>
      <c r="K53" s="74">
        <v>0</v>
      </c>
      <c r="L53" s="81">
        <v>0</v>
      </c>
    </row>
    <row r="54" spans="1:12" ht="24" customHeight="1">
      <c r="A54" s="60">
        <v>49</v>
      </c>
      <c r="B54" s="63" t="s">
        <v>125</v>
      </c>
      <c r="C54" s="70">
        <v>5</v>
      </c>
      <c r="D54" s="78">
        <v>34.05</v>
      </c>
      <c r="E54" s="74">
        <v>5</v>
      </c>
      <c r="F54" s="81">
        <v>434.41</v>
      </c>
      <c r="G54" s="70">
        <v>0</v>
      </c>
      <c r="H54" s="79">
        <v>0</v>
      </c>
      <c r="I54" s="73">
        <v>0</v>
      </c>
      <c r="J54" s="84">
        <v>0</v>
      </c>
      <c r="K54" s="74">
        <v>0</v>
      </c>
      <c r="L54" s="81">
        <v>0</v>
      </c>
    </row>
    <row r="55" spans="1:12" ht="28.5" customHeight="1">
      <c r="A55" s="60">
        <v>50</v>
      </c>
      <c r="B55" s="62" t="s">
        <v>26</v>
      </c>
      <c r="C55" s="69">
        <v>0</v>
      </c>
      <c r="D55" s="77">
        <v>0</v>
      </c>
      <c r="E55" s="75">
        <v>0</v>
      </c>
      <c r="F55" s="82">
        <v>0</v>
      </c>
      <c r="G55" s="69">
        <v>0</v>
      </c>
      <c r="H55" s="83">
        <v>0</v>
      </c>
      <c r="I55" s="76">
        <v>0</v>
      </c>
      <c r="J55" s="85">
        <v>0</v>
      </c>
      <c r="K55" s="75">
        <v>0</v>
      </c>
      <c r="L55" s="82">
        <v>0</v>
      </c>
    </row>
    <row r="56" spans="1:12" ht="15">
      <c r="A56" s="60">
        <v>51</v>
      </c>
      <c r="B56" s="61" t="s">
        <v>4</v>
      </c>
      <c r="C56" s="69">
        <f>SUM(C6,C28,C39,C50,C55)</f>
        <v>10544</v>
      </c>
      <c r="D56" s="77">
        <f aca="true" t="shared" si="6" ref="D56:L56">SUM(D6,D28,D39,D50,D55)</f>
        <v>14753397.21</v>
      </c>
      <c r="E56" s="69">
        <f t="shared" si="6"/>
        <v>7080</v>
      </c>
      <c r="F56" s="77">
        <f t="shared" si="6"/>
        <v>13143901.25</v>
      </c>
      <c r="G56" s="69">
        <f t="shared" si="6"/>
        <v>120</v>
      </c>
      <c r="H56" s="77">
        <f t="shared" si="6"/>
        <v>291359.22</v>
      </c>
      <c r="I56" s="69">
        <f t="shared" si="6"/>
        <v>3</v>
      </c>
      <c r="J56" s="77">
        <f t="shared" si="6"/>
        <v>2656.8</v>
      </c>
      <c r="K56" s="69">
        <f t="shared" si="6"/>
        <v>4046</v>
      </c>
      <c r="L56" s="77">
        <f t="shared" si="6"/>
        <v>3866777.68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68"/>
    </row>
  </sheetData>
  <sheetProtection/>
  <mergeCells count="17">
    <mergeCell ref="B1:C1"/>
    <mergeCell ref="A2:A4"/>
    <mergeCell ref="B2:B4"/>
    <mergeCell ref="E3:E4"/>
    <mergeCell ref="C2:C4"/>
    <mergeCell ref="D2:D4"/>
    <mergeCell ref="F3:F4"/>
    <mergeCell ref="G2:H2"/>
    <mergeCell ref="G3:G4"/>
    <mergeCell ref="H3:H4"/>
    <mergeCell ref="E2:F2"/>
    <mergeCell ref="L3:L4"/>
    <mergeCell ref="K2:L2"/>
    <mergeCell ref="I2:J2"/>
    <mergeCell ref="I3:I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&amp;L1A326C95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" sqref="E1:F1638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179" customWidth="1"/>
    <col min="6" max="6" width="17.140625" style="179" customWidth="1"/>
  </cols>
  <sheetData>
    <row r="1" spans="1:6" ht="18.75" customHeight="1">
      <c r="A1" s="36"/>
      <c r="B1" s="37" t="s">
        <v>18</v>
      </c>
      <c r="C1" s="37"/>
      <c r="D1" s="37"/>
      <c r="E1" s="171"/>
      <c r="F1" s="171"/>
    </row>
    <row r="2" spans="1:6" ht="12.75">
      <c r="A2" s="36"/>
      <c r="B2" s="38"/>
      <c r="C2" s="38"/>
      <c r="D2" s="38"/>
      <c r="E2" s="171"/>
      <c r="F2" s="171"/>
    </row>
    <row r="3" spans="1:6" ht="44.25" customHeight="1">
      <c r="A3" s="39" t="s">
        <v>32</v>
      </c>
      <c r="B3" s="165" t="s">
        <v>49</v>
      </c>
      <c r="C3" s="166"/>
      <c r="D3" s="167"/>
      <c r="E3" s="40" t="s">
        <v>39</v>
      </c>
      <c r="F3" s="40" t="s">
        <v>43</v>
      </c>
    </row>
    <row r="4" spans="1:6" ht="18" customHeight="1">
      <c r="A4" s="41">
        <v>1</v>
      </c>
      <c r="B4" s="168" t="s">
        <v>92</v>
      </c>
      <c r="C4" s="169"/>
      <c r="D4" s="170"/>
      <c r="E4" s="172">
        <f>SUM(E5:E25)</f>
        <v>3954</v>
      </c>
      <c r="F4" s="173">
        <f>SUM(F5:F25)</f>
        <v>3758725.6799999997</v>
      </c>
    </row>
    <row r="5" spans="1:6" ht="20.25" customHeight="1">
      <c r="A5" s="41">
        <v>2</v>
      </c>
      <c r="B5" s="161" t="s">
        <v>93</v>
      </c>
      <c r="C5" s="162"/>
      <c r="D5" s="163"/>
      <c r="E5" s="174">
        <v>443</v>
      </c>
      <c r="F5" s="175">
        <v>549265.72</v>
      </c>
    </row>
    <row r="6" spans="1:6" ht="24" customHeight="1">
      <c r="A6" s="41">
        <v>3</v>
      </c>
      <c r="B6" s="161" t="s">
        <v>94</v>
      </c>
      <c r="C6" s="162"/>
      <c r="D6" s="163"/>
      <c r="E6" s="174">
        <v>1</v>
      </c>
      <c r="F6" s="175">
        <v>908</v>
      </c>
    </row>
    <row r="7" spans="1:6" ht="40.5" customHeight="1">
      <c r="A7" s="41">
        <v>4</v>
      </c>
      <c r="B7" s="161" t="s">
        <v>19</v>
      </c>
      <c r="C7" s="162"/>
      <c r="D7" s="163"/>
      <c r="E7" s="174">
        <v>1</v>
      </c>
      <c r="F7" s="175">
        <v>908</v>
      </c>
    </row>
    <row r="8" spans="1:6" ht="41.25" customHeight="1">
      <c r="A8" s="41">
        <v>5</v>
      </c>
      <c r="B8" s="161" t="s">
        <v>95</v>
      </c>
      <c r="C8" s="162"/>
      <c r="D8" s="163"/>
      <c r="E8" s="174">
        <v>0</v>
      </c>
      <c r="F8" s="175">
        <v>0</v>
      </c>
    </row>
    <row r="9" spans="1:6" ht="30" customHeight="1">
      <c r="A9" s="41">
        <v>6</v>
      </c>
      <c r="B9" s="161" t="s">
        <v>96</v>
      </c>
      <c r="C9" s="162"/>
      <c r="D9" s="163"/>
      <c r="E9" s="174">
        <v>0</v>
      </c>
      <c r="F9" s="175">
        <v>0</v>
      </c>
    </row>
    <row r="10" spans="1:6" ht="18" customHeight="1">
      <c r="A10" s="41">
        <v>7</v>
      </c>
      <c r="B10" s="161" t="s">
        <v>97</v>
      </c>
      <c r="C10" s="162"/>
      <c r="D10" s="163"/>
      <c r="E10" s="174">
        <v>0</v>
      </c>
      <c r="F10" s="175">
        <v>0</v>
      </c>
    </row>
    <row r="11" spans="1:6" ht="20.25" customHeight="1">
      <c r="A11" s="41">
        <v>8</v>
      </c>
      <c r="B11" s="161" t="s">
        <v>98</v>
      </c>
      <c r="C11" s="162"/>
      <c r="D11" s="163"/>
      <c r="E11" s="174">
        <v>20</v>
      </c>
      <c r="F11" s="175">
        <v>19522</v>
      </c>
    </row>
    <row r="12" spans="1:6" ht="30.75" customHeight="1">
      <c r="A12" s="41">
        <v>9</v>
      </c>
      <c r="B12" s="161" t="s">
        <v>16</v>
      </c>
      <c r="C12" s="162"/>
      <c r="D12" s="163"/>
      <c r="E12" s="174">
        <v>252</v>
      </c>
      <c r="F12" s="175">
        <v>228816</v>
      </c>
    </row>
    <row r="13" spans="1:6" ht="18" customHeight="1">
      <c r="A13" s="41">
        <v>10</v>
      </c>
      <c r="B13" s="161" t="s">
        <v>20</v>
      </c>
      <c r="C13" s="162"/>
      <c r="D13" s="163"/>
      <c r="E13" s="174">
        <v>593</v>
      </c>
      <c r="F13" s="175">
        <v>549036.62</v>
      </c>
    </row>
    <row r="14" spans="1:6" ht="17.25" customHeight="1">
      <c r="A14" s="41">
        <v>11</v>
      </c>
      <c r="B14" s="161" t="s">
        <v>99</v>
      </c>
      <c r="C14" s="162"/>
      <c r="D14" s="163"/>
      <c r="E14" s="174">
        <v>352</v>
      </c>
      <c r="F14" s="175">
        <v>319616</v>
      </c>
    </row>
    <row r="15" spans="1:6" ht="17.25" customHeight="1">
      <c r="A15" s="41">
        <v>12</v>
      </c>
      <c r="B15" s="161" t="s">
        <v>100</v>
      </c>
      <c r="C15" s="162"/>
      <c r="D15" s="163"/>
      <c r="E15" s="174">
        <v>0</v>
      </c>
      <c r="F15" s="175">
        <v>0</v>
      </c>
    </row>
    <row r="16" spans="1:6" ht="30" customHeight="1">
      <c r="A16" s="41">
        <v>13</v>
      </c>
      <c r="B16" s="161" t="s">
        <v>101</v>
      </c>
      <c r="C16" s="162"/>
      <c r="D16" s="163"/>
      <c r="E16" s="174">
        <v>90</v>
      </c>
      <c r="F16" s="175">
        <v>81720</v>
      </c>
    </row>
    <row r="17" spans="1:6" ht="20.25" customHeight="1">
      <c r="A17" s="41">
        <v>14</v>
      </c>
      <c r="B17" s="161" t="s">
        <v>15</v>
      </c>
      <c r="C17" s="162"/>
      <c r="D17" s="163"/>
      <c r="E17" s="174">
        <v>2182</v>
      </c>
      <c r="F17" s="175">
        <v>1991681.34</v>
      </c>
    </row>
    <row r="18" spans="1:6" ht="27" customHeight="1">
      <c r="A18" s="41">
        <v>15</v>
      </c>
      <c r="B18" s="161" t="s">
        <v>102</v>
      </c>
      <c r="C18" s="162"/>
      <c r="D18" s="163"/>
      <c r="E18" s="174">
        <v>19</v>
      </c>
      <c r="F18" s="175">
        <v>16344</v>
      </c>
    </row>
    <row r="19" spans="1:6" ht="54.75" customHeight="1">
      <c r="A19" s="41">
        <v>16</v>
      </c>
      <c r="B19" s="161" t="s">
        <v>103</v>
      </c>
      <c r="C19" s="162"/>
      <c r="D19" s="163"/>
      <c r="E19" s="174">
        <v>0</v>
      </c>
      <c r="F19" s="175">
        <v>0</v>
      </c>
    </row>
    <row r="20" spans="1:6" ht="21" customHeight="1">
      <c r="A20" s="41">
        <v>17</v>
      </c>
      <c r="B20" s="161" t="s">
        <v>30</v>
      </c>
      <c r="C20" s="162"/>
      <c r="D20" s="163"/>
      <c r="E20" s="174">
        <v>0</v>
      </c>
      <c r="F20" s="175">
        <v>0</v>
      </c>
    </row>
    <row r="21" spans="1:6" ht="28.5" customHeight="1">
      <c r="A21" s="41">
        <v>18</v>
      </c>
      <c r="B21" s="161" t="s">
        <v>29</v>
      </c>
      <c r="C21" s="162"/>
      <c r="D21" s="163"/>
      <c r="E21" s="174">
        <v>1</v>
      </c>
      <c r="F21" s="175">
        <v>908</v>
      </c>
    </row>
    <row r="22" spans="1:6" ht="62.25" customHeight="1">
      <c r="A22" s="41">
        <v>19</v>
      </c>
      <c r="B22" s="164" t="s">
        <v>31</v>
      </c>
      <c r="C22" s="164"/>
      <c r="D22" s="164"/>
      <c r="E22" s="174">
        <v>0</v>
      </c>
      <c r="F22" s="175">
        <v>0</v>
      </c>
    </row>
    <row r="23" spans="1:6" ht="62.25" customHeight="1">
      <c r="A23" s="41">
        <v>20</v>
      </c>
      <c r="B23" s="161" t="s">
        <v>21</v>
      </c>
      <c r="C23" s="162"/>
      <c r="D23" s="163"/>
      <c r="E23" s="174">
        <v>0</v>
      </c>
      <c r="F23" s="175">
        <v>0</v>
      </c>
    </row>
    <row r="24" spans="1:6" ht="62.25" customHeight="1">
      <c r="A24" s="41">
        <v>21</v>
      </c>
      <c r="B24" s="161" t="s">
        <v>22</v>
      </c>
      <c r="C24" s="162"/>
      <c r="D24" s="163"/>
      <c r="E24" s="174">
        <v>0</v>
      </c>
      <c r="F24" s="175">
        <v>0</v>
      </c>
    </row>
    <row r="25" spans="1:6" ht="62.25" customHeight="1">
      <c r="A25" s="41">
        <v>22</v>
      </c>
      <c r="B25" s="164" t="s">
        <v>14</v>
      </c>
      <c r="C25" s="164"/>
      <c r="D25" s="164"/>
      <c r="E25" s="174">
        <v>0</v>
      </c>
      <c r="F25" s="175">
        <v>0</v>
      </c>
    </row>
    <row r="26" spans="1:6" ht="12.75">
      <c r="A26" s="42"/>
      <c r="B26" s="42"/>
      <c r="C26" s="42"/>
      <c r="D26" s="42"/>
      <c r="E26" s="176"/>
      <c r="F26" s="176"/>
    </row>
    <row r="27" spans="1:10" ht="15.75">
      <c r="A27" s="43"/>
      <c r="B27" s="34" t="s">
        <v>83</v>
      </c>
      <c r="C27" s="29"/>
      <c r="D27" s="32"/>
      <c r="E27" s="177" t="s">
        <v>8</v>
      </c>
      <c r="F27" s="178"/>
      <c r="H27" s="45"/>
      <c r="I27" s="45"/>
      <c r="J27" s="45"/>
    </row>
    <row r="28" spans="1:10" ht="15.75">
      <c r="A28" s="44"/>
      <c r="B28" s="28"/>
      <c r="C28" s="35" t="s">
        <v>85</v>
      </c>
      <c r="D28" s="16"/>
      <c r="E28" s="66" t="s">
        <v>88</v>
      </c>
      <c r="H28" s="46"/>
      <c r="I28" s="42"/>
      <c r="J28" s="42"/>
    </row>
    <row r="29" spans="1:10" ht="28.5">
      <c r="A29" s="47"/>
      <c r="B29" s="33" t="s">
        <v>84</v>
      </c>
      <c r="C29" s="29"/>
      <c r="D29" s="31"/>
      <c r="E29" s="180" t="s">
        <v>9</v>
      </c>
      <c r="F29" s="181"/>
      <c r="H29" s="48"/>
      <c r="I29" s="42"/>
      <c r="J29" s="42"/>
    </row>
    <row r="30" spans="1:10" ht="14.25">
      <c r="A30" s="47"/>
      <c r="B30" s="14"/>
      <c r="C30" s="35" t="s">
        <v>85</v>
      </c>
      <c r="E30" s="66" t="s">
        <v>88</v>
      </c>
      <c r="H30" s="48"/>
      <c r="I30" s="42"/>
      <c r="J30" s="42"/>
    </row>
    <row r="31" spans="1:10" ht="15" customHeight="1">
      <c r="A31" s="49"/>
      <c r="B31" s="14"/>
      <c r="C31" s="30"/>
      <c r="H31" s="50"/>
      <c r="I31" s="50"/>
      <c r="J31" s="51"/>
    </row>
    <row r="32" spans="1:10" ht="15" customHeight="1">
      <c r="A32" s="52"/>
      <c r="B32" s="17" t="s">
        <v>89</v>
      </c>
      <c r="C32" s="160" t="s">
        <v>10</v>
      </c>
      <c r="D32" s="160"/>
      <c r="E32" s="15"/>
      <c r="H32" s="53"/>
      <c r="I32" s="50"/>
      <c r="J32" s="51"/>
    </row>
    <row r="33" spans="1:10" ht="15" customHeight="1">
      <c r="A33" s="52"/>
      <c r="B33" s="18" t="s">
        <v>90</v>
      </c>
      <c r="C33" s="160" t="s">
        <v>10</v>
      </c>
      <c r="D33" s="160"/>
      <c r="E33" s="182"/>
      <c r="H33" s="54"/>
      <c r="I33" s="54"/>
      <c r="J33" s="54"/>
    </row>
    <row r="34" spans="1:10" ht="15" customHeight="1">
      <c r="A34" s="55"/>
      <c r="B34" s="19" t="s">
        <v>91</v>
      </c>
      <c r="C34" s="160" t="s">
        <v>11</v>
      </c>
      <c r="D34" s="160"/>
      <c r="F34" s="86" t="s">
        <v>12</v>
      </c>
      <c r="H34" s="50"/>
      <c r="I34" s="50"/>
      <c r="J34" s="51"/>
    </row>
    <row r="35" spans="1:10" ht="12.75">
      <c r="A35" s="55"/>
      <c r="B35" s="56"/>
      <c r="C35" s="56"/>
      <c r="D35" s="56"/>
      <c r="E35" s="183"/>
      <c r="F35" s="183"/>
      <c r="G35" s="58"/>
      <c r="H35" s="50"/>
      <c r="I35" s="50"/>
      <c r="J35" s="51"/>
    </row>
    <row r="36" spans="1:10" ht="12.75">
      <c r="A36" s="49"/>
      <c r="B36" s="59"/>
      <c r="C36" s="59"/>
      <c r="D36" s="59"/>
      <c r="E36" s="184"/>
      <c r="F36" s="184"/>
      <c r="G36" s="42"/>
      <c r="H36" s="42"/>
      <c r="I36" s="42"/>
      <c r="J36" s="42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 alignWithMargins="0">
    <oddFooter>&amp;L1A326C95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GABRIELOVA-NA</cp:lastModifiedBy>
  <cp:lastPrinted>2018-03-15T06:41:01Z</cp:lastPrinted>
  <dcterms:created xsi:type="dcterms:W3CDTF">1996-10-08T23:32:33Z</dcterms:created>
  <dcterms:modified xsi:type="dcterms:W3CDTF">2021-07-08T07:04:50Z</dcterms:modified>
  <cp:category/>
  <cp:version/>
  <cp:contentType/>
  <cp:contentStatus/>
</cp:coreProperties>
</file>